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Digitales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  <definedName name="_xlnm.Print_Area" localSheetId="0">EFE!$A$1:$E$72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<sst xmlns="http://schemas.openxmlformats.org/spreadsheetml/2006/main" count="62" uniqueCount="53">
  <si>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</si>
  <si>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</si>
  <si>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</si>
  <si>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</si>
  <si>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</si>
  <si>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</si>
  <si>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</si>
  <si>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</si>
  <si>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</si>
  <si>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</si>
  <si>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</si>
  <si>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</si>
  <si>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</si>
  <si>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</si>
  <si>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</si>
  <si>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</si>
  <si>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</si>
  <si>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</si>
  <si>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</si>
  <si>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</si>
  <si>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</si>
  <si>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</si>
  <si>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</si>
  <si>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</si>
  <si>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</si>
  <si>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</si>
  <si>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</si>
  <si>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</si>
  <si>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</si>
  <si>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</si>
  <si>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</si>
  <si>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</si>
  <si>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</si>
  <si>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</si>
  <si>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</si>
  <si>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</si>
  <si>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</si>
  <si>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</si>
  <si>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</si>
  <si>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</si>
  <si>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</si>
  <si>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</si>
  <si>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</si>
  <si>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</si>
  <si>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</si>
  <si>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</si>
  <si>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</si>
  <si>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</si>
  <si>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</si>
  <si>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</si>
  <si>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</si>
  <si>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COMONFORT, GTO.
ESTADO DE FLUJOS DE EFECTIVO
DEL 1 DE ENERO AL AL 30 DE JUNIO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</si>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</sst>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8" fillId="3" borderId="9" xfId="8" applyFont="1" applyFill="1" applyBorder="1" applyAlignment="1" applyProtection="1">
      <alignment horizontal="center" vertical="center" wrapText="1"/>
      <protection locked="0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28575</xdr:rowOff>
    </xdr:from>
    <xdr:to>
      <xdr:col>2</xdr:col>
      <xdr:colOff>419100</xdr:colOff>
      <xdr:row>1</xdr:row>
      <xdr:rowOff>4059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371475" cy="480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552450</xdr:colOff>
      <xdr:row>0</xdr:row>
      <xdr:rowOff>19050</xdr:rowOff>
    </xdr:from>
    <xdr:ext cx="657225" cy="46672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19050"/>
          <a:ext cx="657225" cy="466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8567281.7000000011</v>
      </c>
      <c r="E5" s="14">
        <f>SUM(E6:E15)</f>
        <v>17767891.75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48209.53</v>
      </c>
      <c r="E10" s="17">
        <v>88208.58</v>
      </c>
    </row>
    <row r="11" spans="1:5" x14ac:dyDescent="0.2">
      <c r="A11" s="26">
        <v>4160</v>
      </c>
      <c r="C11" s="15" t="s">
        <v>44</v>
      </c>
      <c r="D11" s="16">
        <v>86607.28</v>
      </c>
      <c r="E11" s="17">
        <v>131809.35999999999</v>
      </c>
    </row>
    <row r="12" spans="1:5" x14ac:dyDescent="0.2">
      <c r="A12" s="26">
        <v>4170</v>
      </c>
      <c r="C12" s="15" t="s">
        <v>45</v>
      </c>
      <c r="D12" s="16">
        <v>498720.5</v>
      </c>
      <c r="E12" s="17">
        <v>1380460.5</v>
      </c>
    </row>
    <row r="13" spans="1:5" ht="22.5" x14ac:dyDescent="0.2">
      <c r="A13" s="26">
        <v>4210</v>
      </c>
      <c r="C13" s="15" t="s">
        <v>46</v>
      </c>
      <c r="D13" s="16">
        <v>126754.9</v>
      </c>
      <c r="E13" s="17">
        <v>554988.93999999994</v>
      </c>
    </row>
    <row r="14" spans="1:5" x14ac:dyDescent="0.2">
      <c r="A14" s="26">
        <v>4220</v>
      </c>
      <c r="C14" s="15" t="s">
        <v>47</v>
      </c>
      <c r="D14" s="16">
        <v>7806989.4900000002</v>
      </c>
      <c r="E14" s="17">
        <v>15612424.369999999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6533186.79</v>
      </c>
      <c r="E16" s="14">
        <f>SUM(E17:E32)</f>
        <v>17820958.619999997</v>
      </c>
    </row>
    <row r="17" spans="1:5" x14ac:dyDescent="0.2">
      <c r="A17" s="26">
        <v>5110</v>
      </c>
      <c r="C17" s="15" t="s">
        <v>8</v>
      </c>
      <c r="D17" s="16">
        <v>5500735.46</v>
      </c>
      <c r="E17" s="17">
        <v>13996065.33</v>
      </c>
    </row>
    <row r="18" spans="1:5" x14ac:dyDescent="0.2">
      <c r="A18" s="26">
        <v>5120</v>
      </c>
      <c r="C18" s="15" t="s">
        <v>9</v>
      </c>
      <c r="D18" s="16">
        <v>314196.42</v>
      </c>
      <c r="E18" s="17">
        <v>1289214.73</v>
      </c>
    </row>
    <row r="19" spans="1:5" x14ac:dyDescent="0.2">
      <c r="A19" s="26">
        <v>5130</v>
      </c>
      <c r="C19" s="15" t="s">
        <v>10</v>
      </c>
      <c r="D19" s="16">
        <v>517775.22</v>
      </c>
      <c r="E19" s="17">
        <v>2073843.32</v>
      </c>
    </row>
    <row r="20" spans="1:5" x14ac:dyDescent="0.2">
      <c r="A20" s="26">
        <v>5210</v>
      </c>
      <c r="C20" s="15" t="s">
        <v>11</v>
      </c>
      <c r="D20" s="16">
        <v>77997.399999999994</v>
      </c>
      <c r="E20" s="17">
        <v>214200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80338.89</v>
      </c>
      <c r="E23" s="17">
        <v>165068.59</v>
      </c>
    </row>
    <row r="24" spans="1:5" x14ac:dyDescent="0.2">
      <c r="A24" s="26">
        <v>5250</v>
      </c>
      <c r="C24" s="15" t="s">
        <v>15</v>
      </c>
      <c r="D24" s="16">
        <v>42143.4</v>
      </c>
      <c r="E24" s="17">
        <v>82566.649999999994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2034094.9100000011</v>
      </c>
      <c r="E33" s="14">
        <f>E5-E16</f>
        <v>-53066.869999997318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157098.22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157098.22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82508</v>
      </c>
      <c r="E40" s="14">
        <f>SUM(E41:E43)</f>
        <v>157098.22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82508</v>
      </c>
      <c r="E42" s="17">
        <v>157098.22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-82508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-775947.28</v>
      </c>
      <c r="E47" s="14">
        <f>SUM(E48+E51)</f>
        <v>644660.93000000005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-775947.28</v>
      </c>
      <c r="E51" s="17">
        <v>644660.93000000005</v>
      </c>
    </row>
    <row r="52" spans="1:5" x14ac:dyDescent="0.2">
      <c r="A52" s="4"/>
      <c r="B52" s="11" t="s">
        <v>7</v>
      </c>
      <c r="C52" s="12"/>
      <c r="D52" s="13">
        <f>SUM(D53+D56)</f>
        <v>2619076.81</v>
      </c>
      <c r="E52" s="14">
        <f>SUM(E53+E56)</f>
        <v>241871.47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2619076.81</v>
      </c>
      <c r="E56" s="17">
        <v>241871.47</v>
      </c>
    </row>
    <row r="57" spans="1:5" x14ac:dyDescent="0.2">
      <c r="A57" s="18" t="s">
        <v>38</v>
      </c>
      <c r="C57" s="19"/>
      <c r="D57" s="13">
        <f>D47-D52</f>
        <v>-3395024.09</v>
      </c>
      <c r="E57" s="14">
        <f>E47-E52</f>
        <v>402789.46000000008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-1443437.1799999988</v>
      </c>
      <c r="E59" s="14">
        <f>E57+E44+E33</f>
        <v>349722.59000000276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1832679.68</v>
      </c>
      <c r="E61" s="14">
        <v>1307255.3700000001</v>
      </c>
    </row>
    <row r="62" spans="1:5" x14ac:dyDescent="0.2">
      <c r="A62" s="18" t="s">
        <v>41</v>
      </c>
      <c r="C62" s="19"/>
      <c r="D62" s="13">
        <v>389232.72</v>
      </c>
      <c r="E62" s="14">
        <v>1832679.68</v>
      </c>
    </row>
    <row r="63" spans="1:5" x14ac:dyDescent="0.2">
      <c r="A63" s="22"/>
      <c r="B63" s="23"/>
      <c r="C63" s="24"/>
      <c r="D63" s="24"/>
      <c r="E63" s="25"/>
    </row>
    <row r="65" spans="1:5" ht="12" customHeight="1" x14ac:dyDescent="0.2">
      <c r="A65" s="32" t="s">
        <v>52</v>
      </c>
      <c r="B65" s="32"/>
      <c r="C65" s="32"/>
      <c r="D65" s="32"/>
      <c r="E65" s="32"/>
    </row>
    <row r="66" spans="1:5" x14ac:dyDescent="0.2">
      <c r="A66" s="32"/>
      <c r="B66" s="32"/>
      <c r="C66" s="32"/>
      <c r="D66" s="32"/>
      <c r="E66" s="32"/>
    </row>
  </sheetData>
  <sheetProtection formatCells="0" formatColumns="0" formatRows="0" autoFilter="0"/>
  <mergeCells count="3">
    <mergeCell ref="A1:E1"/>
    <mergeCell ref="A2:C2"/>
    <mergeCell ref="A65:E66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terms/"/>
    <ds:schemaRef ds:uri="http://purl.org/dc/dcmitype/"/>
    <ds:schemaRef ds:uri="212f5b6f-540c-444d-8783-9749c880513e"/>
    <ds:schemaRef ds:uri="http://schemas.openxmlformats.org/package/2006/metadata/core-properties"/>
    <ds:schemaRef ds:uri="45be96a9-161b-45e5-8955-82d7971c9a35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revision/>
  <cp:lastPrinted>2020-07-21T01:04:14Z</cp:lastPrinted>
  <dcterms:created xsi:type="dcterms:W3CDTF">2012-12-11T20:31:36Z</dcterms:created>
  <dcterms:modified xsi:type="dcterms:W3CDTF">2020-07-23T04:10:27Z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